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Fiverr Gigs\February 2023\March\"/>
    </mc:Choice>
  </mc:AlternateContent>
  <xr:revisionPtr revIDLastSave="0" documentId="8_{3631B5E5-C589-4D21-A0A1-1377DCD769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hedule" sheetId="1" r:id="rId1"/>
  </sheets>
  <definedNames>
    <definedName name="_xlnm.Print_Area" localSheetId="0">Schedule!$B$2:$R$45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M6" i="1"/>
  <c r="N6" i="1"/>
  <c r="N19" i="1"/>
  <c r="M17" i="1"/>
  <c r="M16" i="1"/>
  <c r="M15" i="1"/>
  <c r="M14" i="1"/>
  <c r="M13" i="1"/>
  <c r="M8" i="1"/>
  <c r="M9" i="1"/>
  <c r="M10" i="1"/>
  <c r="M11" i="1"/>
  <c r="M12" i="1"/>
  <c r="M7" i="1"/>
  <c r="I17" i="1"/>
  <c r="I16" i="1"/>
  <c r="I15" i="1"/>
  <c r="I14" i="1"/>
  <c r="I13" i="1"/>
  <c r="I12" i="1"/>
  <c r="I11" i="1"/>
  <c r="I10" i="1"/>
  <c r="I9" i="1"/>
  <c r="I8" i="1"/>
  <c r="I7" i="1"/>
  <c r="N14" i="1"/>
  <c r="N15" i="1"/>
  <c r="N16" i="1"/>
  <c r="N17" i="1"/>
  <c r="M19" i="1"/>
  <c r="E25" i="1"/>
  <c r="D19" i="1"/>
  <c r="L19" i="1"/>
  <c r="K19" i="1"/>
  <c r="J19" i="1"/>
  <c r="I19" i="1"/>
  <c r="D22" i="1"/>
  <c r="E22" i="1"/>
  <c r="D21" i="1"/>
  <c r="E21" i="1"/>
  <c r="E23" i="1"/>
  <c r="E17" i="1"/>
  <c r="E15" i="1"/>
  <c r="E16" i="1"/>
  <c r="E14" i="1"/>
  <c r="E7" i="1"/>
  <c r="E8" i="1"/>
  <c r="E9" i="1"/>
  <c r="E10" i="1"/>
  <c r="E11" i="1"/>
  <c r="E12" i="1"/>
  <c r="E13" i="1"/>
  <c r="E6" i="1"/>
  <c r="E26" i="1"/>
  <c r="E27" i="1"/>
  <c r="E42" i="1"/>
  <c r="N7" i="1"/>
  <c r="N9" i="1"/>
  <c r="N10" i="1"/>
  <c r="N11" i="1"/>
  <c r="N12" i="1"/>
  <c r="N13" i="1"/>
  <c r="E44" i="1"/>
  <c r="N8" i="1"/>
</calcChain>
</file>

<file path=xl/sharedStrings.xml><?xml version="1.0" encoding="utf-8"?>
<sst xmlns="http://schemas.openxmlformats.org/spreadsheetml/2006/main" count="49" uniqueCount="46">
  <si>
    <t>Tenant</t>
  </si>
  <si>
    <t>Insurance</t>
  </si>
  <si>
    <t>Comments</t>
  </si>
  <si>
    <t>Occupied Space</t>
  </si>
  <si>
    <t>Vacant Space</t>
  </si>
  <si>
    <t>Total Space</t>
  </si>
  <si>
    <t>Area s.f.</t>
  </si>
  <si>
    <t>Effective Gross Income</t>
  </si>
  <si>
    <t>Less Expenses</t>
  </si>
  <si>
    <t>Realty Taxes</t>
  </si>
  <si>
    <t>Utilities</t>
  </si>
  <si>
    <t>Water/Sewer</t>
  </si>
  <si>
    <t>Maint./Repairs</t>
  </si>
  <si>
    <t>Office/Admin.</t>
  </si>
  <si>
    <t>Snow/Landscape.</t>
  </si>
  <si>
    <t>Janitorial</t>
  </si>
  <si>
    <t xml:space="preserve">Legal/Profess. </t>
  </si>
  <si>
    <t>Other</t>
  </si>
  <si>
    <t>Miscellaneous</t>
  </si>
  <si>
    <t>COMMERCIAL PROPERTY SCHEDULE OF INCOME &amp; EXPENSES</t>
  </si>
  <si>
    <t>Less Vacancy Allowance %</t>
  </si>
  <si>
    <t>Ste. No.</t>
  </si>
  <si>
    <t>Common Area Maint.</t>
  </si>
  <si>
    <t>Lease Start</t>
  </si>
  <si>
    <t>Lease Expiry</t>
  </si>
  <si>
    <t>Annual Rent $</t>
  </si>
  <si>
    <t>Occupied</t>
  </si>
  <si>
    <t>Vacant</t>
  </si>
  <si>
    <t>Totals</t>
  </si>
  <si>
    <t>% overall space</t>
  </si>
  <si>
    <t>Estimated Rent</t>
  </si>
  <si>
    <t>Gross Rental Income (Stabilized)</t>
  </si>
  <si>
    <t>Total Operating Expense</t>
  </si>
  <si>
    <t>ABC Ltd.</t>
  </si>
  <si>
    <t>XYZ Ltd.</t>
  </si>
  <si>
    <t>6/1/2020</t>
  </si>
  <si>
    <t>5/1/2025</t>
  </si>
  <si>
    <t>1/1/2021</t>
  </si>
  <si>
    <t>12/31/2024</t>
  </si>
  <si>
    <t>$ per SF Rate</t>
  </si>
  <si>
    <t>Annual Recovery Income</t>
  </si>
  <si>
    <t>DEF Ltd.</t>
  </si>
  <si>
    <t>Net Operating Income (NOI)</t>
  </si>
  <si>
    <t>Gross Annual Rent $</t>
  </si>
  <si>
    <t>Gross Stabilized Rent $</t>
  </si>
  <si>
    <r>
      <t xml:space="preserve">For additional guidance, refer to 'Finance Your Income Property Like a Pro',  </t>
    </r>
    <r>
      <rPr>
        <b/>
        <u/>
        <sz val="20"/>
        <color rgb="FFFF0000"/>
        <rFont val="Calibri"/>
        <family val="2"/>
        <scheme val="minor"/>
      </rPr>
      <t>here</t>
    </r>
    <r>
      <rPr>
        <u/>
        <sz val="20"/>
        <color theme="1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</si>
</sst>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"/>
    <numFmt numFmtId="165" formatCode="&quot;$&quot;#,##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u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2DD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4" fontId="1" fillId="3" borderId="2" xfId="1" applyFont="1" applyFill="1" applyBorder="1" applyAlignment="1" applyProtection="1">
      <alignment horizontal="center" vertical="center"/>
      <protection locked="0"/>
    </xf>
    <xf numFmtId="44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44" fontId="1" fillId="3" borderId="3" xfId="1" applyFont="1" applyFill="1" applyBorder="1" applyAlignment="1" applyProtection="1">
      <alignment horizontal="center" vertical="center"/>
      <protection locked="0"/>
    </xf>
    <xf numFmtId="44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44" fontId="1" fillId="3" borderId="4" xfId="1" applyFont="1" applyFill="1" applyBorder="1" applyAlignment="1" applyProtection="1">
      <alignment horizontal="center" vertical="center"/>
      <protection locked="0"/>
    </xf>
    <xf numFmtId="44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5" fontId="0" fillId="0" borderId="0" xfId="0" applyNumberFormat="1" applyAlignment="1" applyProtection="1">
      <alignment horizontal="center" vertical="center"/>
      <protection locked="0"/>
    </xf>
    <xf numFmtId="44" fontId="1" fillId="0" borderId="0" xfId="1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5" fontId="7" fillId="2" borderId="6" xfId="0" applyNumberFormat="1" applyFont="1" applyFill="1" applyBorder="1" applyAlignment="1" applyProtection="1">
      <alignment horizontal="center" vertical="center"/>
      <protection locked="0"/>
    </xf>
    <xf numFmtId="44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2" fontId="0" fillId="3" borderId="13" xfId="0" applyNumberFormat="1" applyFill="1" applyBorder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44" fontId="0" fillId="0" borderId="0" xfId="0" applyNumberFormat="1" applyAlignment="1" applyProtection="1">
      <alignment horizontal="center"/>
      <protection locked="0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44" fontId="1" fillId="0" borderId="2" xfId="1" applyFont="1" applyBorder="1" applyAlignment="1" applyProtection="1">
      <alignment horizontal="center" vertical="center"/>
    </xf>
    <xf numFmtId="44" fontId="1" fillId="0" borderId="3" xfId="1" applyFont="1" applyBorder="1" applyAlignment="1" applyProtection="1">
      <alignment horizontal="center" vertical="center"/>
    </xf>
    <xf numFmtId="44" fontId="1" fillId="0" borderId="4" xfId="1" applyFont="1" applyBorder="1" applyAlignment="1" applyProtection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44" fontId="7" fillId="2" borderId="21" xfId="1" applyFont="1" applyFill="1" applyBorder="1" applyAlignment="1" applyProtection="1">
      <alignment horizontal="center" vertical="center"/>
    </xf>
    <xf numFmtId="44" fontId="7" fillId="2" borderId="2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3" applyFill="1" applyAlignment="1">
      <alignment horizontal="right"/>
    </xf>
    <xf numFmtId="0" fontId="17" fillId="0" borderId="0" xfId="0" applyFont="1"/>
    <xf numFmtId="0" fontId="18" fillId="0" borderId="0" xfId="3" applyFont="1" applyFill="1" applyAlignment="1">
      <alignment horizontal="right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44" fontId="12" fillId="5" borderId="6" xfId="0" applyNumberFormat="1" applyFont="1" applyFill="1" applyBorder="1" applyAlignment="1">
      <alignment horizontal="center" vertical="center"/>
    </xf>
    <xf numFmtId="44" fontId="12" fillId="5" borderId="7" xfId="0" applyNumberFormat="1" applyFont="1" applyFill="1" applyBorder="1" applyAlignment="1">
      <alignment horizontal="center" vertical="center"/>
    </xf>
    <xf numFmtId="44" fontId="6" fillId="2" borderId="33" xfId="0" applyNumberFormat="1" applyFont="1" applyFill="1" applyBorder="1" applyAlignment="1">
      <alignment horizontal="center" vertical="center"/>
    </xf>
    <xf numFmtId="44" fontId="6" fillId="2" borderId="34" xfId="0" applyNumberFormat="1" applyFont="1" applyFill="1" applyBorder="1" applyAlignment="1">
      <alignment horizontal="center" vertical="center"/>
    </xf>
    <xf numFmtId="44" fontId="4" fillId="3" borderId="26" xfId="0" applyNumberFormat="1" applyFont="1" applyFill="1" applyBorder="1" applyAlignment="1" applyProtection="1">
      <alignment horizontal="center" vertical="center"/>
      <protection locked="0"/>
    </xf>
    <xf numFmtId="44" fontId="4" fillId="3" borderId="27" xfId="0" applyNumberFormat="1" applyFont="1" applyFill="1" applyBorder="1" applyAlignment="1" applyProtection="1">
      <alignment horizontal="center" vertical="center"/>
      <protection locked="0"/>
    </xf>
    <xf numFmtId="44" fontId="15" fillId="4" borderId="33" xfId="0" applyNumberFormat="1" applyFont="1" applyFill="1" applyBorder="1" applyAlignment="1">
      <alignment horizontal="center" vertical="center"/>
    </xf>
    <xf numFmtId="44" fontId="15" fillId="4" borderId="34" xfId="0" applyNumberFormat="1" applyFont="1" applyFill="1" applyBorder="1" applyAlignment="1">
      <alignment horizontal="center" vertical="center"/>
    </xf>
    <xf numFmtId="44" fontId="4" fillId="3" borderId="36" xfId="0" applyNumberFormat="1" applyFont="1" applyFill="1" applyBorder="1" applyAlignment="1" applyProtection="1">
      <alignment horizontal="center" vertical="center"/>
      <protection locked="0"/>
    </xf>
    <xf numFmtId="44" fontId="4" fillId="3" borderId="22" xfId="0" applyNumberFormat="1" applyFont="1" applyFill="1" applyBorder="1" applyAlignment="1" applyProtection="1">
      <alignment horizontal="center" vertical="center"/>
      <protection locked="0"/>
    </xf>
    <xf numFmtId="44" fontId="4" fillId="3" borderId="37" xfId="0" applyNumberFormat="1" applyFont="1" applyFill="1" applyBorder="1" applyAlignment="1" applyProtection="1">
      <alignment horizontal="center" vertical="center"/>
      <protection locked="0"/>
    </xf>
    <xf numFmtId="44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1" fillId="0" borderId="4" xfId="2" applyNumberFormat="1" applyFont="1" applyFill="1" applyBorder="1" applyAlignment="1" applyProtection="1">
      <alignment horizontal="center" vertical="center"/>
    </xf>
    <xf numFmtId="44" fontId="1" fillId="0" borderId="28" xfId="2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textRotation="90"/>
      <protection locked="0"/>
    </xf>
    <xf numFmtId="0" fontId="13" fillId="2" borderId="26" xfId="0" applyFont="1" applyFill="1" applyBorder="1" applyAlignment="1" applyProtection="1">
      <alignment horizontal="center" vertical="center" textRotation="90"/>
      <protection locked="0"/>
    </xf>
    <xf numFmtId="0" fontId="13" fillId="2" borderId="37" xfId="0" applyFont="1" applyFill="1" applyBorder="1" applyAlignment="1" applyProtection="1">
      <alignment horizontal="center" vertical="center" textRotation="90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3</xdr:col>
      <xdr:colOff>295276</xdr:colOff>
      <xdr:row>1</xdr:row>
      <xdr:rowOff>883779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31A336-1465-EDB2-EEAD-D11002CA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2219326" cy="931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a/Finance-Your-Income-Property-Like/dp/0995044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44"/>
  <sheetViews>
    <sheetView showGridLines="0" tabSelected="1" zoomScaleNormal="100" workbookViewId="0">
      <selection activeCell="C6" sqref="C6"/>
    </sheetView>
  </sheetViews>
  <sheetFormatPr defaultColWidth="9.140625" defaultRowHeight="15" x14ac:dyDescent="0.25"/>
  <cols>
    <col min="1" max="1" width="0.85546875" style="1" customWidth="1"/>
    <col min="2" max="2" width="5.7109375" style="1" customWidth="1"/>
    <col min="3" max="3" width="27.28515625" style="1" customWidth="1"/>
    <col min="4" max="4" width="9.7109375" style="1" customWidth="1"/>
    <col min="5" max="5" width="10.85546875" style="1" customWidth="1"/>
    <col min="6" max="6" width="10.5703125" style="1" customWidth="1"/>
    <col min="7" max="7" width="11" style="1" customWidth="1"/>
    <col min="8" max="8" width="9" style="1" bestFit="1" customWidth="1"/>
    <col min="9" max="9" width="16.85546875" style="1" customWidth="1"/>
    <col min="10" max="10" width="17" style="1" customWidth="1"/>
    <col min="11" max="11" width="14.140625" style="1" customWidth="1"/>
    <col min="12" max="12" width="16.42578125" style="1" customWidth="1"/>
    <col min="13" max="13" width="17.28515625" style="1" customWidth="1"/>
    <col min="14" max="14" width="19" style="1" customWidth="1"/>
    <col min="15" max="17" width="9.140625" style="1"/>
    <col min="18" max="18" width="13.85546875" style="1" customWidth="1"/>
    <col min="19" max="19" width="1.28515625" style="1" customWidth="1"/>
    <col min="20" max="16384" width="9.140625" style="1"/>
  </cols>
  <sheetData>
    <row r="1" spans="2:19" ht="3.75" customHeight="1" x14ac:dyDescent="0.25"/>
    <row r="2" spans="2:19" ht="71.25" customHeight="1" thickBot="1" x14ac:dyDescent="0.3">
      <c r="L2" s="79"/>
      <c r="M2"/>
      <c r="O2"/>
      <c r="P2"/>
      <c r="Q2"/>
      <c r="R2" s="80"/>
    </row>
    <row r="3" spans="2:19" ht="31.5" customHeight="1" thickBot="1" x14ac:dyDescent="0.3">
      <c r="B3" s="114" t="s">
        <v>19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  <c r="S3" s="2"/>
    </row>
    <row r="4" spans="2:19" ht="19.5" customHeight="1" thickBot="1" x14ac:dyDescent="0.3">
      <c r="B4" s="85" t="s">
        <v>21</v>
      </c>
      <c r="C4" s="85" t="s">
        <v>0</v>
      </c>
      <c r="D4" s="85" t="s">
        <v>6</v>
      </c>
      <c r="E4" s="85" t="s">
        <v>29</v>
      </c>
      <c r="F4" s="85" t="s">
        <v>23</v>
      </c>
      <c r="G4" s="85" t="s">
        <v>24</v>
      </c>
      <c r="H4" s="85" t="s">
        <v>39</v>
      </c>
      <c r="I4" s="85" t="s">
        <v>25</v>
      </c>
      <c r="J4" s="121" t="s">
        <v>40</v>
      </c>
      <c r="K4" s="122"/>
      <c r="L4" s="123"/>
      <c r="M4" s="85" t="s">
        <v>43</v>
      </c>
      <c r="N4" s="85" t="s">
        <v>44</v>
      </c>
      <c r="O4" s="87" t="s">
        <v>2</v>
      </c>
      <c r="P4" s="88"/>
      <c r="Q4" s="88"/>
      <c r="R4" s="89"/>
      <c r="S4" s="3"/>
    </row>
    <row r="5" spans="2:19" ht="35.25" customHeight="1" thickBot="1" x14ac:dyDescent="0.3">
      <c r="B5" s="86"/>
      <c r="C5" s="86"/>
      <c r="D5" s="86"/>
      <c r="E5" s="86"/>
      <c r="F5" s="86"/>
      <c r="G5" s="86"/>
      <c r="H5" s="86"/>
      <c r="I5" s="86"/>
      <c r="J5" s="4" t="s">
        <v>22</v>
      </c>
      <c r="K5" s="4" t="s">
        <v>1</v>
      </c>
      <c r="L5" s="4" t="s">
        <v>9</v>
      </c>
      <c r="M5" s="86"/>
      <c r="N5" s="86"/>
      <c r="O5" s="90"/>
      <c r="P5" s="91"/>
      <c r="Q5" s="91"/>
      <c r="R5" s="92"/>
      <c r="S5" s="3"/>
    </row>
    <row r="6" spans="2:19" ht="26.1" customHeight="1" x14ac:dyDescent="0.25">
      <c r="B6" s="124" t="s">
        <v>26</v>
      </c>
      <c r="C6" s="5" t="s">
        <v>33</v>
      </c>
      <c r="D6" s="6">
        <v>1000</v>
      </c>
      <c r="E6" s="59">
        <f>(D6/$D$19)</f>
        <v>0.25974025974025972</v>
      </c>
      <c r="F6" s="7" t="s">
        <v>35</v>
      </c>
      <c r="G6" s="7" t="s">
        <v>36</v>
      </c>
      <c r="H6" s="8">
        <v>25</v>
      </c>
      <c r="I6" s="62">
        <f t="shared" ref="I6:I17" si="0">(D6*H6)</f>
        <v>25000</v>
      </c>
      <c r="J6" s="9">
        <v>2500</v>
      </c>
      <c r="K6" s="9">
        <v>3000</v>
      </c>
      <c r="L6" s="9">
        <v>2500</v>
      </c>
      <c r="M6" s="65">
        <f>(I6+J6+K6+L6)</f>
        <v>33000</v>
      </c>
      <c r="N6" s="65">
        <f t="shared" ref="N6:N17" si="1">M6</f>
        <v>33000</v>
      </c>
      <c r="O6" s="93"/>
      <c r="P6" s="93"/>
      <c r="Q6" s="93"/>
      <c r="R6" s="94"/>
      <c r="S6" s="10"/>
    </row>
    <row r="7" spans="2:19" ht="26.1" customHeight="1" x14ac:dyDescent="0.25">
      <c r="B7" s="125"/>
      <c r="C7" s="11" t="s">
        <v>34</v>
      </c>
      <c r="D7" s="12">
        <v>850</v>
      </c>
      <c r="E7" s="60">
        <f t="shared" ref="E7:E13" si="2">(D7/$D$19)</f>
        <v>0.22077922077922077</v>
      </c>
      <c r="F7" s="13" t="s">
        <v>37</v>
      </c>
      <c r="G7" s="13" t="s">
        <v>38</v>
      </c>
      <c r="H7" s="14">
        <v>20</v>
      </c>
      <c r="I7" s="63">
        <f t="shared" si="0"/>
        <v>17000</v>
      </c>
      <c r="J7" s="15">
        <v>2000</v>
      </c>
      <c r="K7" s="15">
        <v>1000</v>
      </c>
      <c r="L7" s="15">
        <v>500</v>
      </c>
      <c r="M7" s="66">
        <f>(I7+J7+K7+L7)</f>
        <v>20500</v>
      </c>
      <c r="N7" s="66">
        <f t="shared" si="1"/>
        <v>20500</v>
      </c>
      <c r="O7" s="83"/>
      <c r="P7" s="83"/>
      <c r="Q7" s="83"/>
      <c r="R7" s="84"/>
      <c r="S7" s="10"/>
    </row>
    <row r="8" spans="2:19" ht="26.1" customHeight="1" x14ac:dyDescent="0.25">
      <c r="B8" s="125"/>
      <c r="C8" s="11"/>
      <c r="D8" s="12"/>
      <c r="E8" s="60">
        <f t="shared" si="2"/>
        <v>0</v>
      </c>
      <c r="F8" s="13"/>
      <c r="G8" s="13"/>
      <c r="H8" s="14"/>
      <c r="I8" s="63">
        <f t="shared" si="0"/>
        <v>0</v>
      </c>
      <c r="J8" s="15"/>
      <c r="K8" s="15"/>
      <c r="L8" s="15"/>
      <c r="M8" s="66">
        <f t="shared" ref="M8:M12" si="3">(I8+J8+K8+L8)</f>
        <v>0</v>
      </c>
      <c r="N8" s="66">
        <f t="shared" si="1"/>
        <v>0</v>
      </c>
      <c r="O8" s="83"/>
      <c r="P8" s="83"/>
      <c r="Q8" s="83"/>
      <c r="R8" s="84"/>
      <c r="S8" s="10"/>
    </row>
    <row r="9" spans="2:19" ht="26.1" customHeight="1" x14ac:dyDescent="0.25">
      <c r="B9" s="125"/>
      <c r="C9" s="11"/>
      <c r="D9" s="12"/>
      <c r="E9" s="60">
        <f t="shared" si="2"/>
        <v>0</v>
      </c>
      <c r="F9" s="13"/>
      <c r="G9" s="13"/>
      <c r="H9" s="14"/>
      <c r="I9" s="63">
        <f t="shared" si="0"/>
        <v>0</v>
      </c>
      <c r="J9" s="15"/>
      <c r="K9" s="15"/>
      <c r="L9" s="15"/>
      <c r="M9" s="66">
        <f t="shared" si="3"/>
        <v>0</v>
      </c>
      <c r="N9" s="66">
        <f t="shared" si="1"/>
        <v>0</v>
      </c>
      <c r="O9" s="83"/>
      <c r="P9" s="83"/>
      <c r="Q9" s="83"/>
      <c r="R9" s="84"/>
      <c r="S9" s="10"/>
    </row>
    <row r="10" spans="2:19" ht="26.1" customHeight="1" x14ac:dyDescent="0.25">
      <c r="B10" s="125"/>
      <c r="C10" s="11"/>
      <c r="D10" s="12"/>
      <c r="E10" s="60">
        <f t="shared" si="2"/>
        <v>0</v>
      </c>
      <c r="F10" s="13"/>
      <c r="G10" s="13"/>
      <c r="H10" s="14"/>
      <c r="I10" s="63">
        <f t="shared" si="0"/>
        <v>0</v>
      </c>
      <c r="J10" s="15"/>
      <c r="K10" s="15"/>
      <c r="L10" s="15"/>
      <c r="M10" s="66">
        <f t="shared" si="3"/>
        <v>0</v>
      </c>
      <c r="N10" s="66">
        <f t="shared" si="1"/>
        <v>0</v>
      </c>
      <c r="O10" s="83"/>
      <c r="P10" s="83"/>
      <c r="Q10" s="83"/>
      <c r="R10" s="84"/>
      <c r="S10" s="10"/>
    </row>
    <row r="11" spans="2:19" ht="26.1" customHeight="1" x14ac:dyDescent="0.25">
      <c r="B11" s="125"/>
      <c r="C11" s="11"/>
      <c r="D11" s="12"/>
      <c r="E11" s="60">
        <f t="shared" si="2"/>
        <v>0</v>
      </c>
      <c r="F11" s="13"/>
      <c r="G11" s="13"/>
      <c r="H11" s="14"/>
      <c r="I11" s="63">
        <f t="shared" si="0"/>
        <v>0</v>
      </c>
      <c r="J11" s="15"/>
      <c r="K11" s="15"/>
      <c r="L11" s="15"/>
      <c r="M11" s="66">
        <f t="shared" si="3"/>
        <v>0</v>
      </c>
      <c r="N11" s="66">
        <f t="shared" si="1"/>
        <v>0</v>
      </c>
      <c r="O11" s="83"/>
      <c r="P11" s="83"/>
      <c r="Q11" s="83"/>
      <c r="R11" s="84"/>
      <c r="S11" s="10"/>
    </row>
    <row r="12" spans="2:19" ht="26.1" customHeight="1" x14ac:dyDescent="0.25">
      <c r="B12" s="125"/>
      <c r="C12" s="11"/>
      <c r="D12" s="12"/>
      <c r="E12" s="60">
        <f t="shared" si="2"/>
        <v>0</v>
      </c>
      <c r="F12" s="13"/>
      <c r="G12" s="13"/>
      <c r="H12" s="14"/>
      <c r="I12" s="63">
        <f t="shared" si="0"/>
        <v>0</v>
      </c>
      <c r="J12" s="15"/>
      <c r="K12" s="15"/>
      <c r="L12" s="15"/>
      <c r="M12" s="66">
        <f t="shared" si="3"/>
        <v>0</v>
      </c>
      <c r="N12" s="66">
        <f t="shared" si="1"/>
        <v>0</v>
      </c>
      <c r="O12" s="83"/>
      <c r="P12" s="83"/>
      <c r="Q12" s="83"/>
      <c r="R12" s="84"/>
      <c r="S12" s="10"/>
    </row>
    <row r="13" spans="2:19" ht="26.1" customHeight="1" thickBot="1" x14ac:dyDescent="0.3">
      <c r="B13" s="126"/>
      <c r="C13" s="16"/>
      <c r="D13" s="17"/>
      <c r="E13" s="61">
        <f t="shared" si="2"/>
        <v>0</v>
      </c>
      <c r="F13" s="18"/>
      <c r="G13" s="18"/>
      <c r="H13" s="19"/>
      <c r="I13" s="64">
        <f t="shared" si="0"/>
        <v>0</v>
      </c>
      <c r="J13" s="20"/>
      <c r="K13" s="20"/>
      <c r="L13" s="20"/>
      <c r="M13" s="67">
        <f>(I13+J13+K13+L13)</f>
        <v>0</v>
      </c>
      <c r="N13" s="67">
        <f t="shared" si="1"/>
        <v>0</v>
      </c>
      <c r="O13" s="98"/>
      <c r="P13" s="98"/>
      <c r="Q13" s="98"/>
      <c r="R13" s="99"/>
      <c r="S13" s="10"/>
    </row>
    <row r="14" spans="2:19" ht="26.1" customHeight="1" x14ac:dyDescent="0.25">
      <c r="B14" s="124" t="s">
        <v>27</v>
      </c>
      <c r="C14" s="5" t="s">
        <v>41</v>
      </c>
      <c r="D14" s="6">
        <v>2000</v>
      </c>
      <c r="E14" s="59">
        <f>(D14/$D$19)</f>
        <v>0.51948051948051943</v>
      </c>
      <c r="F14" s="13"/>
      <c r="G14" s="13"/>
      <c r="H14" s="8">
        <v>25</v>
      </c>
      <c r="I14" s="62">
        <f t="shared" si="0"/>
        <v>50000</v>
      </c>
      <c r="J14" s="9">
        <v>1000</v>
      </c>
      <c r="K14" s="9">
        <v>1500</v>
      </c>
      <c r="L14" s="9">
        <v>1000</v>
      </c>
      <c r="M14" s="68">
        <f>(I14+J14+K14+L14)</f>
        <v>53500</v>
      </c>
      <c r="N14" s="65">
        <f t="shared" si="1"/>
        <v>53500</v>
      </c>
      <c r="O14" s="93" t="s">
        <v>30</v>
      </c>
      <c r="P14" s="93"/>
      <c r="Q14" s="93"/>
      <c r="R14" s="94"/>
      <c r="S14" s="10"/>
    </row>
    <row r="15" spans="2:19" ht="26.1" customHeight="1" x14ac:dyDescent="0.25">
      <c r="B15" s="125"/>
      <c r="C15" s="11"/>
      <c r="D15" s="12"/>
      <c r="E15" s="60">
        <f>(D15/$D$19)</f>
        <v>0</v>
      </c>
      <c r="F15" s="13"/>
      <c r="G15" s="13"/>
      <c r="H15" s="14"/>
      <c r="I15" s="63">
        <f t="shared" si="0"/>
        <v>0</v>
      </c>
      <c r="J15" s="15"/>
      <c r="K15" s="15"/>
      <c r="L15" s="15"/>
      <c r="M15" s="69">
        <f>(I15+J15+K15+L15)</f>
        <v>0</v>
      </c>
      <c r="N15" s="66">
        <f t="shared" si="1"/>
        <v>0</v>
      </c>
      <c r="O15" s="83"/>
      <c r="P15" s="83"/>
      <c r="Q15" s="83"/>
      <c r="R15" s="84"/>
      <c r="S15" s="10"/>
    </row>
    <row r="16" spans="2:19" ht="26.1" customHeight="1" x14ac:dyDescent="0.25">
      <c r="B16" s="125"/>
      <c r="C16" s="11"/>
      <c r="D16" s="12"/>
      <c r="E16" s="60">
        <f>(D16/$D$19)</f>
        <v>0</v>
      </c>
      <c r="F16" s="13"/>
      <c r="G16" s="13"/>
      <c r="H16" s="14"/>
      <c r="I16" s="63">
        <f t="shared" si="0"/>
        <v>0</v>
      </c>
      <c r="J16" s="15"/>
      <c r="K16" s="15"/>
      <c r="L16" s="15"/>
      <c r="M16" s="69">
        <f>(I16+J16+K16+L16)</f>
        <v>0</v>
      </c>
      <c r="N16" s="66">
        <f t="shared" si="1"/>
        <v>0</v>
      </c>
      <c r="O16" s="83"/>
      <c r="P16" s="83"/>
      <c r="Q16" s="83"/>
      <c r="R16" s="84"/>
      <c r="S16" s="10"/>
    </row>
    <row r="17" spans="2:19" ht="26.1" customHeight="1" thickBot="1" x14ac:dyDescent="0.3">
      <c r="B17" s="126"/>
      <c r="C17" s="16"/>
      <c r="D17" s="17"/>
      <c r="E17" s="61">
        <f>(D17/$D$19)</f>
        <v>0</v>
      </c>
      <c r="F17" s="18"/>
      <c r="G17" s="18"/>
      <c r="H17" s="19"/>
      <c r="I17" s="64">
        <f t="shared" si="0"/>
        <v>0</v>
      </c>
      <c r="J17" s="20"/>
      <c r="K17" s="20"/>
      <c r="L17" s="20"/>
      <c r="M17" s="70">
        <f>(I17+J17+K17+L17)</f>
        <v>0</v>
      </c>
      <c r="N17" s="67">
        <f t="shared" si="1"/>
        <v>0</v>
      </c>
      <c r="O17" s="98"/>
      <c r="P17" s="98"/>
      <c r="Q17" s="98"/>
      <c r="R17" s="99"/>
      <c r="S17" s="10"/>
    </row>
    <row r="18" spans="2:19" ht="9" customHeight="1" thickBot="1" x14ac:dyDescent="0.3">
      <c r="C18" s="21"/>
      <c r="D18" s="21"/>
      <c r="E18" s="22"/>
      <c r="F18" s="23"/>
      <c r="G18" s="23"/>
      <c r="H18" s="24"/>
      <c r="I18" s="24"/>
      <c r="J18" s="21"/>
      <c r="K18" s="21"/>
      <c r="L18" s="21"/>
      <c r="M18" s="25"/>
      <c r="N18" s="25"/>
      <c r="O18" s="21"/>
      <c r="P18" s="21"/>
      <c r="Q18" s="21"/>
      <c r="R18" s="21"/>
    </row>
    <row r="19" spans="2:19" s="34" customFormat="1" ht="27.75" customHeight="1" thickBot="1" x14ac:dyDescent="0.35">
      <c r="B19" s="26"/>
      <c r="C19" s="27" t="s">
        <v>28</v>
      </c>
      <c r="D19" s="71">
        <f>SUM(D6:D18)</f>
        <v>3850</v>
      </c>
      <c r="E19" s="28"/>
      <c r="F19" s="29"/>
      <c r="G19" s="29"/>
      <c r="H19" s="30"/>
      <c r="I19" s="72">
        <f>SUM(I6:I18)</f>
        <v>92000</v>
      </c>
      <c r="J19" s="73">
        <f>SUM(J6:J18)</f>
        <v>5500</v>
      </c>
      <c r="K19" s="73">
        <f>SUM(K6:K18)</f>
        <v>5500</v>
      </c>
      <c r="L19" s="73">
        <f>SUM(L6:L18)</f>
        <v>4000</v>
      </c>
      <c r="M19" s="73">
        <f>SUM(M6:M13)</f>
        <v>53500</v>
      </c>
      <c r="N19" s="73">
        <f>(SUM(N6:N13))+SUM(N14:N17)</f>
        <v>107000</v>
      </c>
      <c r="O19" s="31"/>
      <c r="P19" s="31"/>
      <c r="Q19" s="31"/>
      <c r="R19" s="32"/>
      <c r="S19" s="33"/>
    </row>
    <row r="20" spans="2:19" ht="10.5" customHeight="1" thickBot="1" x14ac:dyDescent="0.3">
      <c r="B20" s="35"/>
    </row>
    <row r="21" spans="2:19" s="36" customFormat="1" ht="18" customHeight="1" x14ac:dyDescent="0.25">
      <c r="C21" s="37" t="s">
        <v>3</v>
      </c>
      <c r="D21" s="74">
        <f>SUM(D6:D13)</f>
        <v>1850</v>
      </c>
      <c r="E21" s="75">
        <f>D21/D19</f>
        <v>0.48051948051948051</v>
      </c>
    </row>
    <row r="22" spans="2:19" s="36" customFormat="1" ht="18" customHeight="1" thickBot="1" x14ac:dyDescent="0.3">
      <c r="C22" s="38" t="s">
        <v>4</v>
      </c>
      <c r="D22" s="76">
        <f>SUM(D14:D17)</f>
        <v>2000</v>
      </c>
      <c r="E22" s="77">
        <f>D22/D19</f>
        <v>0.51948051948051943</v>
      </c>
    </row>
    <row r="23" spans="2:19" s="36" customFormat="1" ht="20.100000000000001" customHeight="1" thickBot="1" x14ac:dyDescent="0.3">
      <c r="C23" s="127" t="s">
        <v>5</v>
      </c>
      <c r="D23" s="128"/>
      <c r="E23" s="78" t="str">
        <f>D19&amp;" s.f"</f>
        <v>3850 s.f</v>
      </c>
    </row>
    <row r="24" spans="2:19" ht="10.5" customHeight="1" thickBot="1" x14ac:dyDescent="0.3"/>
    <row r="25" spans="2:19" s="36" customFormat="1" ht="18" customHeight="1" x14ac:dyDescent="0.25">
      <c r="C25" s="39" t="s">
        <v>31</v>
      </c>
      <c r="D25" s="40"/>
      <c r="E25" s="117">
        <f>N19</f>
        <v>107000</v>
      </c>
      <c r="F25" s="118"/>
    </row>
    <row r="26" spans="2:19" s="36" customFormat="1" ht="18" customHeight="1" thickBot="1" x14ac:dyDescent="0.3">
      <c r="C26" s="41" t="s">
        <v>20</v>
      </c>
      <c r="D26" s="42">
        <v>5</v>
      </c>
      <c r="E26" s="119">
        <f>(E25*D26)/100</f>
        <v>5350</v>
      </c>
      <c r="F26" s="120"/>
      <c r="G26" s="43"/>
      <c r="H26" s="44"/>
    </row>
    <row r="27" spans="2:19" s="45" customFormat="1" ht="20.100000000000001" customHeight="1" thickBot="1" x14ac:dyDescent="0.3">
      <c r="C27" s="46" t="s">
        <v>7</v>
      </c>
      <c r="D27" s="47"/>
      <c r="E27" s="104">
        <f>E25-E26</f>
        <v>101650</v>
      </c>
      <c r="F27" s="105"/>
    </row>
    <row r="28" spans="2:19" ht="10.5" customHeight="1" thickBot="1" x14ac:dyDescent="0.3">
      <c r="C28" s="48"/>
      <c r="E28" s="49"/>
      <c r="F28" s="49"/>
    </row>
    <row r="29" spans="2:19" ht="19.5" thickBot="1" x14ac:dyDescent="0.35">
      <c r="C29" s="95" t="s">
        <v>8</v>
      </c>
      <c r="D29" s="96"/>
      <c r="E29" s="96"/>
      <c r="F29" s="97"/>
      <c r="G29" s="33"/>
      <c r="H29" s="33"/>
    </row>
    <row r="30" spans="2:19" s="36" customFormat="1" ht="18" customHeight="1" x14ac:dyDescent="0.25">
      <c r="C30" s="39" t="s">
        <v>9</v>
      </c>
      <c r="D30" s="50"/>
      <c r="E30" s="110">
        <v>3000</v>
      </c>
      <c r="F30" s="111"/>
    </row>
    <row r="31" spans="2:19" s="36" customFormat="1" ht="18" customHeight="1" x14ac:dyDescent="0.25">
      <c r="C31" s="51" t="s">
        <v>10</v>
      </c>
      <c r="D31" s="52"/>
      <c r="E31" s="106">
        <v>2500</v>
      </c>
      <c r="F31" s="107"/>
    </row>
    <row r="32" spans="2:19" s="36" customFormat="1" ht="18" customHeight="1" x14ac:dyDescent="0.25">
      <c r="C32" s="51" t="s">
        <v>1</v>
      </c>
      <c r="D32" s="52"/>
      <c r="E32" s="106">
        <v>1800</v>
      </c>
      <c r="F32" s="107"/>
    </row>
    <row r="33" spans="3:18" s="36" customFormat="1" ht="18" customHeight="1" x14ac:dyDescent="0.25">
      <c r="C33" s="51" t="s">
        <v>11</v>
      </c>
      <c r="D33" s="52"/>
      <c r="E33" s="106">
        <v>2000</v>
      </c>
      <c r="F33" s="107"/>
    </row>
    <row r="34" spans="3:18" s="36" customFormat="1" ht="18" customHeight="1" x14ac:dyDescent="0.25">
      <c r="C34" s="51" t="s">
        <v>12</v>
      </c>
      <c r="D34" s="52"/>
      <c r="E34" s="106">
        <v>20000</v>
      </c>
      <c r="F34" s="107"/>
    </row>
    <row r="35" spans="3:18" s="36" customFormat="1" ht="18" customHeight="1" x14ac:dyDescent="0.25">
      <c r="C35" s="51" t="s">
        <v>13</v>
      </c>
      <c r="D35" s="52"/>
      <c r="E35" s="106">
        <v>0</v>
      </c>
      <c r="F35" s="107"/>
    </row>
    <row r="36" spans="3:18" s="36" customFormat="1" ht="18" customHeight="1" x14ac:dyDescent="0.25">
      <c r="C36" s="51" t="s">
        <v>14</v>
      </c>
      <c r="D36" s="52"/>
      <c r="E36" s="106">
        <v>0</v>
      </c>
      <c r="F36" s="107"/>
    </row>
    <row r="37" spans="3:18" s="36" customFormat="1" ht="18" customHeight="1" x14ac:dyDescent="0.25">
      <c r="C37" s="51" t="s">
        <v>15</v>
      </c>
      <c r="D37" s="52"/>
      <c r="E37" s="106">
        <v>0</v>
      </c>
      <c r="F37" s="107"/>
    </row>
    <row r="38" spans="3:18" s="36" customFormat="1" ht="18" customHeight="1" x14ac:dyDescent="0.25">
      <c r="C38" s="51" t="s">
        <v>16</v>
      </c>
      <c r="D38" s="52"/>
      <c r="E38" s="106">
        <v>5000</v>
      </c>
      <c r="F38" s="107"/>
    </row>
    <row r="39" spans="3:18" s="36" customFormat="1" ht="18" customHeight="1" x14ac:dyDescent="0.25">
      <c r="C39" s="51" t="s">
        <v>17</v>
      </c>
      <c r="E39" s="106">
        <v>0</v>
      </c>
      <c r="F39" s="107"/>
    </row>
    <row r="40" spans="3:18" s="36" customFormat="1" ht="18" customHeight="1" x14ac:dyDescent="0.25">
      <c r="C40" s="51" t="s">
        <v>17</v>
      </c>
      <c r="D40" s="52"/>
      <c r="E40" s="106">
        <v>0</v>
      </c>
      <c r="F40" s="107"/>
    </row>
    <row r="41" spans="3:18" s="36" customFormat="1" ht="18" customHeight="1" thickBot="1" x14ac:dyDescent="0.3">
      <c r="C41" s="53" t="s">
        <v>18</v>
      </c>
      <c r="D41" s="54"/>
      <c r="E41" s="112">
        <v>0</v>
      </c>
      <c r="F41" s="113"/>
    </row>
    <row r="42" spans="3:18" s="57" customFormat="1" ht="21.75" customHeight="1" thickBot="1" x14ac:dyDescent="0.3">
      <c r="C42" s="55" t="s">
        <v>32</v>
      </c>
      <c r="D42" s="56"/>
      <c r="E42" s="108">
        <f>SUM(E30:E41)</f>
        <v>34300</v>
      </c>
      <c r="F42" s="109"/>
    </row>
    <row r="43" spans="3:18" ht="11.25" customHeight="1" thickBot="1" x14ac:dyDescent="0.3">
      <c r="C43" s="48"/>
      <c r="E43" s="58"/>
      <c r="F43" s="58"/>
    </row>
    <row r="44" spans="3:18" ht="29.25" customHeight="1" thickBot="1" x14ac:dyDescent="0.45">
      <c r="C44" s="100" t="s">
        <v>42</v>
      </c>
      <c r="D44" s="101"/>
      <c r="E44" s="102">
        <f>SUM(E27-E42)</f>
        <v>67350</v>
      </c>
      <c r="F44" s="103"/>
      <c r="M44" s="81"/>
      <c r="N44" s="81"/>
      <c r="O44" s="81"/>
      <c r="P44" s="81"/>
      <c r="Q44" s="81"/>
      <c r="R44" s="82" t="s">
        <v>45</v>
      </c>
    </row>
  </sheetData>
  <sheetProtection selectLockedCells="1"/>
  <mergeCells count="47">
    <mergeCell ref="B3:R3"/>
    <mergeCell ref="E25:F25"/>
    <mergeCell ref="E26:F26"/>
    <mergeCell ref="O9:R9"/>
    <mergeCell ref="O10:R10"/>
    <mergeCell ref="O11:R11"/>
    <mergeCell ref="O12:R12"/>
    <mergeCell ref="O13:R13"/>
    <mergeCell ref="G4:G5"/>
    <mergeCell ref="H4:H5"/>
    <mergeCell ref="J4:L4"/>
    <mergeCell ref="B6:B13"/>
    <mergeCell ref="B14:B17"/>
    <mergeCell ref="C23:D23"/>
    <mergeCell ref="B4:B5"/>
    <mergeCell ref="C4:C5"/>
    <mergeCell ref="C44:D44"/>
    <mergeCell ref="E44:F44"/>
    <mergeCell ref="E27:F27"/>
    <mergeCell ref="E32:F32"/>
    <mergeCell ref="E33:F33"/>
    <mergeCell ref="E42:F42"/>
    <mergeCell ref="E35:F35"/>
    <mergeCell ref="E36:F36"/>
    <mergeCell ref="E37:F37"/>
    <mergeCell ref="E38:F38"/>
    <mergeCell ref="E39:F39"/>
    <mergeCell ref="E40:F40"/>
    <mergeCell ref="E31:F31"/>
    <mergeCell ref="E30:F30"/>
    <mergeCell ref="E41:F41"/>
    <mergeCell ref="E34:F34"/>
    <mergeCell ref="C29:F29"/>
    <mergeCell ref="O14:R14"/>
    <mergeCell ref="O15:R15"/>
    <mergeCell ref="O16:R16"/>
    <mergeCell ref="O17:R17"/>
    <mergeCell ref="D4:D5"/>
    <mergeCell ref="E4:E5"/>
    <mergeCell ref="F4:F5"/>
    <mergeCell ref="O6:R6"/>
    <mergeCell ref="O7:R7"/>
    <mergeCell ref="O8:R8"/>
    <mergeCell ref="I4:I5"/>
    <mergeCell ref="M4:M5"/>
    <mergeCell ref="N4:N5"/>
    <mergeCell ref="O4:R5"/>
  </mergeCells>
  <hyperlinks>
    <hyperlink ref="R44" r:id="rId1" display="For additional guidance, refer to 'Finance Your Income Property Like a Pro', available here." xr:uid="{0E1C20F1-E2C0-4D67-8E7C-D7C1C988D16D}"/>
  </hyperlinks>
  <pageMargins left="0.70866141732283472" right="0.70866141732283472" top="0.74803149606299213" bottom="0.74803149606299213" header="0.31496062992125984" footer="0.31496062992125984"/>
  <pageSetup scale="54" fitToHeight="0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Mike</cp:lastModifiedBy>
  <cp:lastPrinted>2016-03-24T19:51:12Z</cp:lastPrinted>
  <dcterms:created xsi:type="dcterms:W3CDTF">2015-01-20T16:58:58Z</dcterms:created>
  <dcterms:modified xsi:type="dcterms:W3CDTF">2023-03-04T19:49:52Z</dcterms:modified>
</cp:coreProperties>
</file>