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iverr Gigs\February 2023\March\"/>
    </mc:Choice>
  </mc:AlternateContent>
  <xr:revisionPtr revIDLastSave="0" documentId="8_{BE06EB3C-9ECC-43A7-A929-E7BDF3BF7F3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dule" sheetId="2" r:id="rId1"/>
  </sheets>
  <definedNames>
    <definedName name="_xlnm.Print_Area" localSheetId="0">Schedule!$B$2:$G$38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1" i="2"/>
  <c r="F12" i="2"/>
  <c r="F13" i="2"/>
  <c r="F18" i="2"/>
  <c r="F34" i="2"/>
  <c r="F36" i="2"/>
  <c r="C9" i="2"/>
  <c r="F35" i="2"/>
  <c r="F38" i="2"/>
  <c r="D9" i="2"/>
</calcChain>
</file>

<file path=xl/sharedStrings.xml><?xml version="1.0" encoding="utf-8"?>
<sst xmlns="http://schemas.openxmlformats.org/spreadsheetml/2006/main" count="36" uniqueCount="35">
  <si>
    <t>Insurance</t>
  </si>
  <si>
    <t>Effective Gross Income</t>
  </si>
  <si>
    <t>Less Expenses</t>
  </si>
  <si>
    <t>Realty Taxes</t>
  </si>
  <si>
    <t>Other</t>
  </si>
  <si>
    <t>MULTI-FAMILY RESIDENTIAL SCHEDULE OF INCOME AND EXPENSES</t>
  </si>
  <si>
    <t>Income</t>
  </si>
  <si>
    <t>1 bedroom units</t>
  </si>
  <si>
    <t>Bachelor units</t>
  </si>
  <si>
    <t>2 bedroom units</t>
  </si>
  <si>
    <t>3 bedroom units</t>
  </si>
  <si>
    <t>Mthly Rent</t>
  </si>
  <si>
    <t>Annual Rent</t>
  </si>
  <si>
    <t>Gross Potential Income</t>
  </si>
  <si>
    <t xml:space="preserve">Total </t>
  </si>
  <si>
    <t>Net Rental Income</t>
  </si>
  <si>
    <t>Other Income-Parking</t>
  </si>
  <si>
    <t>Other Income-Laundry</t>
  </si>
  <si>
    <t>Other Income</t>
  </si>
  <si>
    <t>Gas/Utilities</t>
  </si>
  <si>
    <t>Water &amp; Sewer</t>
  </si>
  <si>
    <t>Maintenance &amp; Repairs</t>
  </si>
  <si>
    <t>Garbage</t>
  </si>
  <si>
    <t>Superintendent</t>
  </si>
  <si>
    <t>Office &amp; Administration</t>
  </si>
  <si>
    <t>Professional Fees</t>
  </si>
  <si>
    <t>Management</t>
  </si>
  <si>
    <t>Cleaning &amp; Supplies</t>
  </si>
  <si>
    <t>Total Expenses</t>
  </si>
  <si>
    <t># Units</t>
  </si>
  <si>
    <t>Expenses per Suite</t>
  </si>
  <si>
    <t>Expense Ratio</t>
  </si>
  <si>
    <t>Less Bad Debt and Vac. Allowance %</t>
  </si>
  <si>
    <t>Net Operating Income (NOI)</t>
  </si>
  <si>
    <r>
      <t xml:space="preserve">For additional guidance, refer to 'Finance Your Income Property Like a Pro', available </t>
    </r>
    <r>
      <rPr>
        <b/>
        <u/>
        <sz val="18"/>
        <color rgb="FFFF0000"/>
        <rFont val="Calibri"/>
        <family val="2"/>
        <scheme val="minor"/>
      </rPr>
      <t>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</si>
</sst>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2DD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00206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44" fontId="1" fillId="0" borderId="0" xfId="1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5" fillId="4" borderId="21" xfId="0" applyFont="1" applyFill="1" applyBorder="1" applyProtection="1">
      <protection locked="0"/>
    </xf>
    <xf numFmtId="0" fontId="7" fillId="4" borderId="22" xfId="0" applyFont="1" applyFill="1" applyBorder="1" applyProtection="1">
      <protection locked="0"/>
    </xf>
    <xf numFmtId="0" fontId="0" fillId="0" borderId="0" xfId="0" quotePrefix="1" applyProtection="1">
      <protection locked="0"/>
    </xf>
    <xf numFmtId="0" fontId="5" fillId="4" borderId="1" xfId="0" applyFont="1" applyFill="1" applyBorder="1" applyProtection="1">
      <protection locked="0"/>
    </xf>
    <xf numFmtId="0" fontId="7" fillId="4" borderId="23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3" xfId="0" applyFont="1" applyFill="1" applyBorder="1" applyProtection="1">
      <protection locked="0"/>
    </xf>
    <xf numFmtId="44" fontId="6" fillId="0" borderId="0" xfId="0" applyNumberFormat="1" applyFont="1" applyAlignment="1" applyProtection="1">
      <alignment horizontal="center"/>
      <protection locked="0"/>
    </xf>
    <xf numFmtId="0" fontId="5" fillId="2" borderId="25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12" fillId="0" borderId="0" xfId="2" applyFont="1" applyFill="1" applyBorder="1" applyAlignment="1">
      <alignment horizontal="right" wrapText="1"/>
    </xf>
    <xf numFmtId="44" fontId="9" fillId="3" borderId="16" xfId="0" applyNumberFormat="1" applyFont="1" applyFill="1" applyBorder="1" applyAlignment="1" applyProtection="1">
      <alignment horizontal="center"/>
      <protection locked="0"/>
    </xf>
    <xf numFmtId="44" fontId="9" fillId="3" borderId="41" xfId="0" applyNumberFormat="1" applyFont="1" applyFill="1" applyBorder="1" applyAlignment="1" applyProtection="1">
      <alignment horizontal="center"/>
      <protection locked="0"/>
    </xf>
    <xf numFmtId="44" fontId="9" fillId="3" borderId="20" xfId="0" applyNumberFormat="1" applyFont="1" applyFill="1" applyBorder="1" applyAlignment="1" applyProtection="1">
      <alignment horizontal="center"/>
      <protection locked="0"/>
    </xf>
    <xf numFmtId="44" fontId="9" fillId="3" borderId="44" xfId="0" applyNumberFormat="1" applyFont="1" applyFill="1" applyBorder="1" applyAlignment="1" applyProtection="1">
      <alignment horizontal="center"/>
      <protection locked="0"/>
    </xf>
    <xf numFmtId="44" fontId="10" fillId="4" borderId="22" xfId="0" applyNumberFormat="1" applyFont="1" applyFill="1" applyBorder="1" applyAlignment="1">
      <alignment horizontal="center"/>
    </xf>
    <xf numFmtId="44" fontId="10" fillId="4" borderId="27" xfId="0" applyNumberFormat="1" applyFont="1" applyFill="1" applyBorder="1" applyAlignment="1">
      <alignment horizontal="center"/>
    </xf>
    <xf numFmtId="44" fontId="8" fillId="5" borderId="23" xfId="0" applyNumberFormat="1" applyFont="1" applyFill="1" applyBorder="1" applyAlignment="1">
      <alignment horizontal="center"/>
    </xf>
    <xf numFmtId="44" fontId="8" fillId="5" borderId="43" xfId="0" applyNumberFormat="1" applyFont="1" applyFill="1" applyBorder="1" applyAlignment="1">
      <alignment horizontal="center"/>
    </xf>
    <xf numFmtId="44" fontId="10" fillId="4" borderId="23" xfId="0" applyNumberFormat="1" applyFont="1" applyFill="1" applyBorder="1" applyAlignment="1">
      <alignment horizontal="center"/>
    </xf>
    <xf numFmtId="44" fontId="10" fillId="4" borderId="43" xfId="0" applyNumberFormat="1" applyFont="1" applyFill="1" applyBorder="1" applyAlignment="1">
      <alignment horizontal="center"/>
    </xf>
    <xf numFmtId="165" fontId="10" fillId="4" borderId="23" xfId="0" applyNumberFormat="1" applyFont="1" applyFill="1" applyBorder="1" applyAlignment="1">
      <alignment horizontal="right"/>
    </xf>
    <xf numFmtId="165" fontId="10" fillId="4" borderId="43" xfId="0" applyNumberFormat="1" applyFont="1" applyFill="1" applyBorder="1" applyAlignment="1">
      <alignment horizontal="right"/>
    </xf>
    <xf numFmtId="44" fontId="1" fillId="3" borderId="13" xfId="1" applyFont="1" applyFill="1" applyBorder="1" applyAlignment="1" applyProtection="1">
      <alignment horizontal="center"/>
      <protection locked="0"/>
    </xf>
    <xf numFmtId="44" fontId="1" fillId="3" borderId="32" xfId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43" xfId="0" applyFont="1" applyFill="1" applyBorder="1" applyAlignment="1" applyProtection="1">
      <alignment horizontal="center"/>
      <protection locked="0"/>
    </xf>
    <xf numFmtId="44" fontId="5" fillId="2" borderId="15" xfId="1" applyFont="1" applyFill="1" applyBorder="1" applyAlignment="1" applyProtection="1">
      <alignment horizontal="center"/>
    </xf>
    <xf numFmtId="44" fontId="5" fillId="2" borderId="40" xfId="1" applyFont="1" applyFill="1" applyBorder="1" applyAlignment="1" applyProtection="1">
      <alignment horizontal="center"/>
    </xf>
    <xf numFmtId="44" fontId="1" fillId="3" borderId="10" xfId="1" applyFont="1" applyFill="1" applyBorder="1" applyAlignment="1" applyProtection="1">
      <alignment horizontal="center"/>
      <protection locked="0"/>
    </xf>
    <xf numFmtId="44" fontId="1" fillId="3" borderId="39" xfId="1" applyFont="1" applyFill="1" applyBorder="1" applyAlignment="1" applyProtection="1">
      <alignment horizontal="center"/>
      <protection locked="0"/>
    </xf>
    <xf numFmtId="44" fontId="1" fillId="3" borderId="16" xfId="1" applyFont="1" applyFill="1" applyBorder="1" applyAlignment="1" applyProtection="1">
      <alignment horizontal="center"/>
      <protection locked="0"/>
    </xf>
    <xf numFmtId="44" fontId="1" fillId="3" borderId="41" xfId="1" applyFont="1" applyFill="1" applyBorder="1" applyAlignment="1" applyProtection="1">
      <alignment horizontal="center"/>
      <protection locked="0"/>
    </xf>
    <xf numFmtId="44" fontId="5" fillId="2" borderId="15" xfId="0" applyNumberFormat="1" applyFont="1" applyFill="1" applyBorder="1" applyAlignment="1">
      <alignment horizontal="center"/>
    </xf>
    <xf numFmtId="44" fontId="5" fillId="2" borderId="40" xfId="0" applyNumberFormat="1" applyFont="1" applyFill="1" applyBorder="1" applyAlignment="1">
      <alignment horizontal="center"/>
    </xf>
    <xf numFmtId="44" fontId="9" fillId="3" borderId="19" xfId="0" applyNumberFormat="1" applyFont="1" applyFill="1" applyBorder="1" applyAlignment="1" applyProtection="1">
      <alignment horizontal="center"/>
      <protection locked="0"/>
    </xf>
    <xf numFmtId="44" fontId="9" fillId="3" borderId="42" xfId="0" applyNumberFormat="1" applyFont="1" applyFill="1" applyBorder="1" applyAlignment="1" applyProtection="1">
      <alignment horizontal="center"/>
      <protection locked="0"/>
    </xf>
    <xf numFmtId="0" fontId="13" fillId="0" borderId="15" xfId="2" applyFont="1" applyFill="1" applyBorder="1" applyAlignment="1">
      <alignment horizontal="right" vertical="center" wrapText="1"/>
    </xf>
    <xf numFmtId="44" fontId="0" fillId="0" borderId="10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32" xfId="0" applyNumberFormat="1" applyBorder="1" applyAlignment="1">
      <alignment horizontal="center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44" fontId="1" fillId="3" borderId="30" xfId="1" applyFont="1" applyFill="1" applyBorder="1" applyAlignment="1" applyProtection="1">
      <alignment horizontal="center"/>
      <protection locked="0"/>
    </xf>
    <xf numFmtId="44" fontId="1" fillId="3" borderId="31" xfId="1" applyFont="1" applyFill="1" applyBorder="1" applyAlignment="1" applyProtection="1">
      <alignment horizontal="center"/>
      <protection locked="0"/>
    </xf>
    <xf numFmtId="44" fontId="5" fillId="2" borderId="33" xfId="1" applyFont="1" applyFill="1" applyBorder="1" applyAlignment="1" applyProtection="1">
      <alignment horizontal="center"/>
    </xf>
    <xf numFmtId="44" fontId="1" fillId="0" borderId="30" xfId="1" applyFont="1" applyFill="1" applyBorder="1" applyAlignment="1" applyProtection="1">
      <alignment horizontal="center"/>
    </xf>
    <xf numFmtId="44" fontId="1" fillId="0" borderId="34" xfId="1" applyFont="1" applyFill="1" applyBorder="1" applyAlignment="1" applyProtection="1">
      <alignment horizontal="center"/>
    </xf>
    <xf numFmtId="44" fontId="1" fillId="0" borderId="31" xfId="1" applyFont="1" applyFill="1" applyBorder="1" applyAlignment="1" applyProtection="1">
      <alignment horizontal="center"/>
    </xf>
    <xf numFmtId="44" fontId="1" fillId="0" borderId="35" xfId="1" applyFont="1" applyFill="1" applyBorder="1" applyAlignment="1" applyProtection="1">
      <alignment horizontal="center"/>
    </xf>
    <xf numFmtId="44" fontId="1" fillId="0" borderId="36" xfId="1" applyFont="1" applyFill="1" applyBorder="1" applyAlignment="1" applyProtection="1">
      <alignment horizontal="center"/>
    </xf>
    <xf numFmtId="44" fontId="1" fillId="0" borderId="37" xfId="1" applyFont="1" applyFill="1" applyBorder="1" applyAlignment="1" applyProtection="1">
      <alignment horizontal="center"/>
    </xf>
    <xf numFmtId="44" fontId="5" fillId="2" borderId="38" xfId="1" applyFont="1" applyFill="1" applyBorder="1" applyAlignment="1" applyProtection="1">
      <alignment horizontal="center"/>
    </xf>
    <xf numFmtId="44" fontId="1" fillId="3" borderId="36" xfId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1</xdr:col>
      <xdr:colOff>2276475</xdr:colOff>
      <xdr:row>1</xdr:row>
      <xdr:rowOff>867444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5FFE2-08C7-44EF-A5D5-1A6A093E0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2066925" cy="8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a/Finance-Your-Income-Property-Like/dp/0995044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8"/>
  <sheetViews>
    <sheetView showGridLines="0" tabSelected="1" workbookViewId="0">
      <pane ySplit="3" topLeftCell="A4" activePane="bottomLeft" state="frozen"/>
      <selection pane="bottomLeft" activeCell="F31" sqref="F31:G31"/>
    </sheetView>
  </sheetViews>
  <sheetFormatPr defaultColWidth="9.140625" defaultRowHeight="15" x14ac:dyDescent="0.25"/>
  <cols>
    <col min="1" max="1" width="0.85546875" style="1" customWidth="1"/>
    <col min="2" max="2" width="35.85546875" style="1" customWidth="1"/>
    <col min="3" max="3" width="11.28515625" style="1" customWidth="1"/>
    <col min="4" max="4" width="9.140625" style="1"/>
    <col min="5" max="5" width="12.85546875" style="1" customWidth="1"/>
    <col min="6" max="6" width="9.140625" style="1"/>
    <col min="7" max="7" width="14.28515625" style="1" customWidth="1"/>
    <col min="8" max="8" width="1" style="1" customWidth="1"/>
    <col min="9" max="16384" width="9.140625" style="1"/>
  </cols>
  <sheetData>
    <row r="1" spans="2:16" ht="4.5" customHeight="1" x14ac:dyDescent="0.25"/>
    <row r="2" spans="2:16" ht="69.75" customHeight="1" thickBot="1" x14ac:dyDescent="0.3">
      <c r="D2" s="73" t="s">
        <v>34</v>
      </c>
      <c r="E2" s="73"/>
      <c r="F2" s="73"/>
      <c r="G2" s="73"/>
    </row>
    <row r="3" spans="2:16" ht="31.5" customHeight="1" thickBot="1" x14ac:dyDescent="0.3">
      <c r="B3" s="78" t="s">
        <v>5</v>
      </c>
      <c r="C3" s="79"/>
      <c r="D3" s="79"/>
      <c r="E3" s="79"/>
      <c r="F3" s="79"/>
      <c r="G3" s="80"/>
      <c r="H3" s="2"/>
    </row>
    <row r="4" spans="2:16" ht="21.75" customHeight="1" thickBot="1" x14ac:dyDescent="0.3">
      <c r="B4" s="3" t="s">
        <v>6</v>
      </c>
      <c r="C4" s="4" t="s">
        <v>29</v>
      </c>
      <c r="D4" s="81" t="s">
        <v>11</v>
      </c>
      <c r="E4" s="81"/>
      <c r="F4" s="81" t="s">
        <v>12</v>
      </c>
      <c r="G4" s="82"/>
      <c r="H4" s="5"/>
      <c r="I4" s="45"/>
      <c r="J4" s="45"/>
      <c r="K4" s="45"/>
      <c r="L4" s="45"/>
      <c r="M4" s="45"/>
      <c r="N4" s="45"/>
      <c r="O4" s="45"/>
      <c r="P4" s="45"/>
    </row>
    <row r="5" spans="2:16" ht="15" customHeight="1" x14ac:dyDescent="0.25">
      <c r="B5" s="6" t="s">
        <v>8</v>
      </c>
      <c r="C5" s="7">
        <v>4</v>
      </c>
      <c r="D5" s="83">
        <v>8000</v>
      </c>
      <c r="E5" s="83"/>
      <c r="F5" s="86">
        <f>D5*12</f>
        <v>96000</v>
      </c>
      <c r="G5" s="87"/>
      <c r="H5" s="8"/>
      <c r="I5" s="45"/>
      <c r="J5" s="45"/>
      <c r="K5" s="45"/>
      <c r="L5" s="45"/>
      <c r="M5" s="45"/>
      <c r="N5" s="45"/>
      <c r="O5" s="45"/>
      <c r="P5" s="45"/>
    </row>
    <row r="6" spans="2:16" ht="15" customHeight="1" x14ac:dyDescent="0.25">
      <c r="B6" s="9" t="s">
        <v>7</v>
      </c>
      <c r="C6" s="10">
        <v>2</v>
      </c>
      <c r="D6" s="84">
        <v>5000</v>
      </c>
      <c r="E6" s="84"/>
      <c r="F6" s="88">
        <f>D6*12</f>
        <v>60000</v>
      </c>
      <c r="G6" s="89"/>
      <c r="H6" s="8"/>
      <c r="I6" s="45"/>
      <c r="J6" s="45"/>
      <c r="K6" s="45"/>
      <c r="L6" s="45"/>
      <c r="M6" s="45"/>
      <c r="N6" s="45"/>
      <c r="O6" s="45"/>
      <c r="P6" s="45"/>
    </row>
    <row r="7" spans="2:16" ht="15" customHeight="1" x14ac:dyDescent="0.25">
      <c r="B7" s="9" t="s">
        <v>9</v>
      </c>
      <c r="C7" s="10">
        <v>1</v>
      </c>
      <c r="D7" s="84">
        <v>3200</v>
      </c>
      <c r="E7" s="84"/>
      <c r="F7" s="88">
        <f>D7*12</f>
        <v>38400</v>
      </c>
      <c r="G7" s="89"/>
      <c r="H7" s="8"/>
      <c r="I7" s="45"/>
      <c r="J7" s="45"/>
      <c r="K7" s="45"/>
      <c r="L7" s="45"/>
      <c r="M7" s="45"/>
      <c r="N7" s="45"/>
      <c r="O7" s="45"/>
      <c r="P7" s="45"/>
    </row>
    <row r="8" spans="2:16" ht="15" customHeight="1" thickBot="1" x14ac:dyDescent="0.3">
      <c r="B8" s="11" t="s">
        <v>10</v>
      </c>
      <c r="C8" s="12">
        <v>0</v>
      </c>
      <c r="D8" s="93"/>
      <c r="E8" s="93"/>
      <c r="F8" s="90">
        <f>D8*12</f>
        <v>0</v>
      </c>
      <c r="G8" s="91"/>
      <c r="H8" s="8"/>
      <c r="I8" s="45"/>
      <c r="J8" s="45"/>
      <c r="K8" s="45"/>
      <c r="L8" s="45"/>
      <c r="M8" s="45"/>
      <c r="N8" s="45"/>
      <c r="O8" s="45"/>
      <c r="P8" s="45"/>
    </row>
    <row r="9" spans="2:16" ht="16.5" thickBot="1" x14ac:dyDescent="0.3">
      <c r="B9" s="13" t="s">
        <v>14</v>
      </c>
      <c r="C9" s="43">
        <f>SUM(C5:C8)</f>
        <v>7</v>
      </c>
      <c r="D9" s="85">
        <f>SUM(D5:D8)</f>
        <v>16200</v>
      </c>
      <c r="E9" s="85"/>
      <c r="F9" s="85">
        <f>SUM(F5:G8)</f>
        <v>194400</v>
      </c>
      <c r="G9" s="92"/>
      <c r="H9" s="14"/>
      <c r="I9" s="44"/>
      <c r="J9" s="44"/>
      <c r="K9" s="44"/>
      <c r="L9" s="44"/>
      <c r="M9" s="44"/>
      <c r="N9" s="44"/>
      <c r="O9" s="44"/>
      <c r="P9" s="44"/>
    </row>
    <row r="10" spans="2:16" ht="16.5" thickBot="1" x14ac:dyDescent="0.3">
      <c r="B10" s="15"/>
      <c r="C10" s="16"/>
      <c r="D10" s="17"/>
      <c r="E10" s="17"/>
      <c r="F10" s="14"/>
      <c r="G10" s="14"/>
      <c r="H10" s="14"/>
    </row>
    <row r="11" spans="2:16" x14ac:dyDescent="0.25">
      <c r="B11" s="18" t="s">
        <v>13</v>
      </c>
      <c r="C11" s="19"/>
      <c r="D11" s="20"/>
      <c r="E11" s="21"/>
      <c r="F11" s="74">
        <f>F9</f>
        <v>194400</v>
      </c>
      <c r="G11" s="75"/>
      <c r="H11" s="22"/>
    </row>
    <row r="12" spans="2:16" ht="15.75" thickBot="1" x14ac:dyDescent="0.3">
      <c r="B12" s="23" t="s">
        <v>32</v>
      </c>
      <c r="C12" s="24">
        <v>5</v>
      </c>
      <c r="D12" s="25"/>
      <c r="E12" s="25"/>
      <c r="F12" s="76">
        <f>(F11*C12)/100</f>
        <v>9720</v>
      </c>
      <c r="G12" s="77"/>
      <c r="H12" s="22"/>
    </row>
    <row r="13" spans="2:16" ht="16.5" thickBot="1" x14ac:dyDescent="0.3">
      <c r="B13" s="26" t="s">
        <v>15</v>
      </c>
      <c r="C13" s="27"/>
      <c r="D13" s="27"/>
      <c r="E13" s="27"/>
      <c r="F13" s="63">
        <f>F11-F12</f>
        <v>184680</v>
      </c>
      <c r="G13" s="64"/>
      <c r="H13" s="8"/>
    </row>
    <row r="14" spans="2:16" ht="16.5" thickBot="1" x14ac:dyDescent="0.3">
      <c r="B14" s="15"/>
      <c r="C14" s="16"/>
      <c r="D14" s="17"/>
      <c r="E14" s="17"/>
      <c r="F14" s="14"/>
      <c r="G14" s="14"/>
      <c r="H14" s="14"/>
    </row>
    <row r="15" spans="2:16" x14ac:dyDescent="0.25">
      <c r="B15" s="6" t="s">
        <v>16</v>
      </c>
      <c r="C15" s="21"/>
      <c r="D15" s="21"/>
      <c r="E15" s="21"/>
      <c r="F15" s="65">
        <v>3000</v>
      </c>
      <c r="G15" s="66"/>
      <c r="H15" s="8"/>
    </row>
    <row r="16" spans="2:16" x14ac:dyDescent="0.25">
      <c r="B16" s="9" t="s">
        <v>17</v>
      </c>
      <c r="C16" s="28"/>
      <c r="D16" s="28"/>
      <c r="E16" s="28"/>
      <c r="F16" s="67">
        <v>800</v>
      </c>
      <c r="G16" s="68"/>
      <c r="H16" s="8"/>
    </row>
    <row r="17" spans="2:8" ht="15.75" thickBot="1" x14ac:dyDescent="0.3">
      <c r="B17" s="29" t="s">
        <v>18</v>
      </c>
      <c r="C17" s="25"/>
      <c r="D17" s="25"/>
      <c r="E17" s="25"/>
      <c r="F17" s="58">
        <v>0</v>
      </c>
      <c r="G17" s="59"/>
      <c r="H17" s="8"/>
    </row>
    <row r="18" spans="2:8" ht="16.5" thickBot="1" x14ac:dyDescent="0.3">
      <c r="B18" s="26" t="s">
        <v>1</v>
      </c>
      <c r="C18" s="27"/>
      <c r="D18" s="27"/>
      <c r="E18" s="27"/>
      <c r="F18" s="69">
        <f>SUM(F13:F17)</f>
        <v>188480</v>
      </c>
      <c r="G18" s="70"/>
      <c r="H18" s="22"/>
    </row>
    <row r="19" spans="2:8" ht="16.5" thickBot="1" x14ac:dyDescent="0.3">
      <c r="B19" s="15"/>
      <c r="C19" s="16"/>
      <c r="D19" s="17"/>
      <c r="E19" s="17"/>
      <c r="F19" s="14"/>
      <c r="G19" s="14"/>
      <c r="H19" s="14"/>
    </row>
    <row r="20" spans="2:8" s="31" customFormat="1" ht="19.5" thickBot="1" x14ac:dyDescent="0.35">
      <c r="B20" s="60" t="s">
        <v>2</v>
      </c>
      <c r="C20" s="61"/>
      <c r="D20" s="61"/>
      <c r="E20" s="61"/>
      <c r="F20" s="61"/>
      <c r="G20" s="62"/>
      <c r="H20" s="30"/>
    </row>
    <row r="21" spans="2:8" x14ac:dyDescent="0.25">
      <c r="B21" s="32" t="s">
        <v>3</v>
      </c>
      <c r="C21" s="33"/>
      <c r="D21" s="33"/>
      <c r="E21" s="33"/>
      <c r="F21" s="71">
        <v>12000</v>
      </c>
      <c r="G21" s="72"/>
      <c r="H21" s="22"/>
    </row>
    <row r="22" spans="2:8" x14ac:dyDescent="0.25">
      <c r="B22" s="9" t="s">
        <v>19</v>
      </c>
      <c r="C22" s="28"/>
      <c r="D22" s="28"/>
      <c r="E22" s="28"/>
      <c r="F22" s="46">
        <v>15000</v>
      </c>
      <c r="G22" s="47"/>
      <c r="H22" s="22"/>
    </row>
    <row r="23" spans="2:8" x14ac:dyDescent="0.25">
      <c r="B23" s="9" t="s">
        <v>0</v>
      </c>
      <c r="C23" s="28"/>
      <c r="D23" s="28"/>
      <c r="E23" s="28"/>
      <c r="F23" s="46">
        <v>5000</v>
      </c>
      <c r="G23" s="47"/>
      <c r="H23" s="22"/>
    </row>
    <row r="24" spans="2:8" x14ac:dyDescent="0.25">
      <c r="B24" s="9" t="s">
        <v>20</v>
      </c>
      <c r="C24" s="28"/>
      <c r="D24" s="28"/>
      <c r="E24" s="28"/>
      <c r="F24" s="46">
        <v>3500</v>
      </c>
      <c r="G24" s="47"/>
      <c r="H24" s="22"/>
    </row>
    <row r="25" spans="2:8" x14ac:dyDescent="0.25">
      <c r="B25" s="9" t="s">
        <v>21</v>
      </c>
      <c r="C25" s="28"/>
      <c r="D25" s="28"/>
      <c r="E25" s="28"/>
      <c r="F25" s="46">
        <v>5000</v>
      </c>
      <c r="G25" s="47"/>
      <c r="H25" s="22"/>
    </row>
    <row r="26" spans="2:8" x14ac:dyDescent="0.25">
      <c r="B26" s="9" t="s">
        <v>22</v>
      </c>
      <c r="C26" s="28"/>
      <c r="D26" s="28"/>
      <c r="E26" s="28"/>
      <c r="F26" s="46">
        <v>1200</v>
      </c>
      <c r="G26" s="47"/>
      <c r="H26" s="22"/>
    </row>
    <row r="27" spans="2:8" x14ac:dyDescent="0.25">
      <c r="B27" s="9" t="s">
        <v>23</v>
      </c>
      <c r="C27" s="28"/>
      <c r="D27" s="28"/>
      <c r="E27" s="28"/>
      <c r="F27" s="46">
        <v>25000</v>
      </c>
      <c r="G27" s="47"/>
      <c r="H27" s="22"/>
    </row>
    <row r="28" spans="2:8" x14ac:dyDescent="0.25">
      <c r="B28" s="9" t="s">
        <v>24</v>
      </c>
      <c r="C28" s="28"/>
      <c r="D28" s="28"/>
      <c r="E28" s="28"/>
      <c r="F28" s="46">
        <v>2000</v>
      </c>
      <c r="G28" s="47"/>
      <c r="H28" s="22"/>
    </row>
    <row r="29" spans="2:8" x14ac:dyDescent="0.25">
      <c r="B29" s="9" t="s">
        <v>25</v>
      </c>
      <c r="C29" s="28"/>
      <c r="D29" s="28"/>
      <c r="E29" s="28"/>
      <c r="F29" s="46">
        <v>2000</v>
      </c>
      <c r="G29" s="47"/>
      <c r="H29" s="22"/>
    </row>
    <row r="30" spans="2:8" x14ac:dyDescent="0.25">
      <c r="B30" s="9" t="s">
        <v>26</v>
      </c>
      <c r="C30" s="28"/>
      <c r="D30" s="28"/>
      <c r="E30" s="28"/>
      <c r="F30" s="46">
        <v>5750</v>
      </c>
      <c r="G30" s="47"/>
      <c r="H30" s="22"/>
    </row>
    <row r="31" spans="2:8" x14ac:dyDescent="0.25">
      <c r="B31" s="9" t="s">
        <v>27</v>
      </c>
      <c r="C31" s="28"/>
      <c r="D31" s="28"/>
      <c r="E31" s="28"/>
      <c r="F31" s="46">
        <v>2000</v>
      </c>
      <c r="G31" s="47"/>
      <c r="H31" s="22"/>
    </row>
    <row r="32" spans="2:8" x14ac:dyDescent="0.25">
      <c r="B32" s="9" t="s">
        <v>4</v>
      </c>
      <c r="C32" s="28"/>
      <c r="D32" s="28"/>
      <c r="E32" s="28"/>
      <c r="F32" s="46">
        <v>0</v>
      </c>
      <c r="G32" s="47"/>
      <c r="H32" s="22"/>
    </row>
    <row r="33" spans="2:9" ht="15.75" thickBot="1" x14ac:dyDescent="0.3">
      <c r="B33" s="11" t="s">
        <v>4</v>
      </c>
      <c r="C33" s="34"/>
      <c r="D33" s="34"/>
      <c r="E33" s="34"/>
      <c r="F33" s="48">
        <v>0</v>
      </c>
      <c r="G33" s="49"/>
      <c r="H33" s="22"/>
    </row>
    <row r="34" spans="2:9" ht="16.5" thickBot="1" x14ac:dyDescent="0.3">
      <c r="B34" s="35" t="s">
        <v>28</v>
      </c>
      <c r="C34" s="36"/>
      <c r="D34" s="36"/>
      <c r="E34" s="36"/>
      <c r="F34" s="50">
        <f>SUM(F21:F33)</f>
        <v>78450</v>
      </c>
      <c r="G34" s="51"/>
      <c r="H34" s="22"/>
      <c r="I34" s="37"/>
    </row>
    <row r="35" spans="2:9" ht="16.5" thickBot="1" x14ac:dyDescent="0.3">
      <c r="B35" s="38" t="s">
        <v>30</v>
      </c>
      <c r="C35" s="39"/>
      <c r="D35" s="39"/>
      <c r="E35" s="39"/>
      <c r="F35" s="54">
        <f>IFERROR(F34/C9,F34)</f>
        <v>11207.142857142857</v>
      </c>
      <c r="G35" s="55"/>
      <c r="H35" s="22"/>
      <c r="I35" s="37"/>
    </row>
    <row r="36" spans="2:9" ht="16.5" thickBot="1" x14ac:dyDescent="0.3">
      <c r="B36" s="38" t="s">
        <v>31</v>
      </c>
      <c r="C36" s="39"/>
      <c r="D36" s="39"/>
      <c r="E36" s="39"/>
      <c r="F36" s="56">
        <f>F34/F18</f>
        <v>0.41622453310696095</v>
      </c>
      <c r="G36" s="57"/>
      <c r="H36" s="22"/>
      <c r="I36" s="37"/>
    </row>
    <row r="37" spans="2:9" ht="16.5" thickBot="1" x14ac:dyDescent="0.3">
      <c r="B37" s="15"/>
      <c r="C37" s="16"/>
      <c r="D37" s="17"/>
      <c r="E37" s="17"/>
      <c r="F37" s="14"/>
      <c r="G37" s="14"/>
      <c r="H37" s="14"/>
    </row>
    <row r="38" spans="2:9" s="31" customFormat="1" ht="21.75" thickBot="1" x14ac:dyDescent="0.4">
      <c r="B38" s="40" t="s">
        <v>33</v>
      </c>
      <c r="C38" s="41"/>
      <c r="D38" s="41"/>
      <c r="E38" s="41"/>
      <c r="F38" s="52">
        <f>SUM(F18-F34)</f>
        <v>110030</v>
      </c>
      <c r="G38" s="53"/>
      <c r="H38" s="42"/>
    </row>
  </sheetData>
  <sheetProtection selectLockedCells="1"/>
  <mergeCells count="49">
    <mergeCell ref="D2:G2"/>
    <mergeCell ref="F11:G11"/>
    <mergeCell ref="F12:G12"/>
    <mergeCell ref="B3:G3"/>
    <mergeCell ref="D4:E4"/>
    <mergeCell ref="F4:G4"/>
    <mergeCell ref="D5:E5"/>
    <mergeCell ref="D6:E6"/>
    <mergeCell ref="D7:E7"/>
    <mergeCell ref="D9:E9"/>
    <mergeCell ref="F5:G5"/>
    <mergeCell ref="F6:G6"/>
    <mergeCell ref="F7:G7"/>
    <mergeCell ref="F8:G8"/>
    <mergeCell ref="F9:G9"/>
    <mergeCell ref="D8:E8"/>
    <mergeCell ref="F13:G13"/>
    <mergeCell ref="F15:G15"/>
    <mergeCell ref="F16:G16"/>
    <mergeCell ref="F18:G18"/>
    <mergeCell ref="F21:G21"/>
    <mergeCell ref="F22:G22"/>
    <mergeCell ref="F17:G17"/>
    <mergeCell ref="F23:G23"/>
    <mergeCell ref="F24:G24"/>
    <mergeCell ref="B20:G20"/>
    <mergeCell ref="F32:G32"/>
    <mergeCell ref="F33:G33"/>
    <mergeCell ref="F34:G34"/>
    <mergeCell ref="F25:G25"/>
    <mergeCell ref="F38:G38"/>
    <mergeCell ref="F30:G30"/>
    <mergeCell ref="F31:G31"/>
    <mergeCell ref="F35:G35"/>
    <mergeCell ref="F36:G36"/>
    <mergeCell ref="F26:G26"/>
    <mergeCell ref="F27:G27"/>
    <mergeCell ref="F28:G28"/>
    <mergeCell ref="F29:G29"/>
    <mergeCell ref="I5:L5"/>
    <mergeCell ref="I6:L6"/>
    <mergeCell ref="I4:L4"/>
    <mergeCell ref="I7:L7"/>
    <mergeCell ref="I8:L8"/>
    <mergeCell ref="M4:P4"/>
    <mergeCell ref="M5:P5"/>
    <mergeCell ref="M6:P6"/>
    <mergeCell ref="M7:P7"/>
    <mergeCell ref="M8:P8"/>
  </mergeCells>
  <hyperlinks>
    <hyperlink ref="D2" r:id="rId1" xr:uid="{B76E5516-8A3B-4CC4-93BD-120947F3089F}"/>
  </hyperlinks>
  <pageMargins left="0.70866141732283472" right="0.70866141732283472" top="0.74803149606299213" bottom="0.74803149606299213" header="0.31496062992125984" footer="0.31496062992125984"/>
  <pageSetup scale="97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Mike</cp:lastModifiedBy>
  <cp:lastPrinted>2016-03-24T18:34:01Z</cp:lastPrinted>
  <dcterms:created xsi:type="dcterms:W3CDTF">2015-01-20T16:58:58Z</dcterms:created>
  <dcterms:modified xsi:type="dcterms:W3CDTF">2023-03-04T19:53:25Z</dcterms:modified>
</cp:coreProperties>
</file>